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C74A8E3-B03E-456E-B0F3-166CC4153E8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<sst xmlns="http://schemas.openxmlformats.org/spreadsheetml/2006/main" count="17409" uniqueCount="3096">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</sst>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1308</v>
      </c>
      <c r="B10" s="159"/>
      <c r="C10" s="159"/>
      <c r="D10" s="153" t="str">
        <f>VLOOKUP(A10,'Listado Total'!B6:R586,7,0)</f>
        <v>Técnico/a 1</v>
      </c>
      <c r="E10" s="153"/>
      <c r="F10" s="153"/>
      <c r="G10" s="153" t="str">
        <f>VLOOKUP(A10,'Listado Total'!B6:R586,2,0)</f>
        <v>Analista Programador Liferay  Iniciativas Portales Web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19.4" customHeight="1" thickTop="1" thickBot="1">
      <c r="A17" s="197" t="str">
        <f>VLOOKUP(A10,'Listado Total'!B6:R586,17,0)</f>
        <v>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EP5qaraaKIBUMwcp4uifPakGYVrm5Atl10EFka0HglSajVcC40zSSjXAL138xbyg69PyT8st+oQiDyI2SsUeTg==" saltValue="8BmztQIVymR0Azy9uNTba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2022-07-27T08:04:13Z</dcterms:modified>
</cp:coreProperties>
</file>